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HPA\HSP\Data Converters\Projects\HSDC Pro\TI HSDC KT\TSW14J56\"/>
    </mc:Choice>
  </mc:AlternateContent>
  <bookViews>
    <workbookView xWindow="0" yWindow="0" windowWidth="23040" windowHeight="9096" activeTab="1"/>
  </bookViews>
  <sheets>
    <sheet name="J56 Feature Matrix" sheetId="1" r:id="rId1"/>
    <sheet name="Spec &amp; Limitations" sheetId="3"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3" i="3" l="1"/>
  <c r="F21" i="3"/>
  <c r="F20" i="3"/>
  <c r="F23" i="3" s="1"/>
  <c r="C25" i="3" s="1"/>
</calcChain>
</file>

<file path=xl/sharedStrings.xml><?xml version="1.0" encoding="utf-8"?>
<sst xmlns="http://schemas.openxmlformats.org/spreadsheetml/2006/main" count="244" uniqueCount="102">
  <si>
    <t>BCM</t>
  </si>
  <si>
    <t>Auto Duplicate TX First Channel Data</t>
  </si>
  <si>
    <t>FW List</t>
  </si>
  <si>
    <t>Trigger Modes Supported</t>
  </si>
  <si>
    <t>HW</t>
  </si>
  <si>
    <t>SW</t>
  </si>
  <si>
    <t xml:space="preserve">SYSREF </t>
  </si>
  <si>
    <t>TX Features</t>
  </si>
  <si>
    <t>Lanes Supported</t>
  </si>
  <si>
    <t>Comments</t>
  </si>
  <si>
    <t>HSDC Pro Release version</t>
  </si>
  <si>
    <t>8L (1,2,4 &amp; 8)</t>
  </si>
  <si>
    <t>RX Features</t>
  </si>
  <si>
    <t>v5.10 &amp; above</t>
  </si>
  <si>
    <t>Notes</t>
  </si>
  <si>
    <t>TSW14J56REVD_ADC_DDR_DAC_BRAM_256KB_XCVR_FIRMWARE</t>
  </si>
  <si>
    <t>TSW14J56REVD_AEQ_FIRMWARE</t>
  </si>
  <si>
    <t>TSW14J56REVD_BRAM_ADC_DAC_DDR_128K_XCVR_FIRMWARE</t>
  </si>
  <si>
    <t>TSW14J56REVD_FIRMWARE</t>
  </si>
  <si>
    <t>TSW14J56REVD_FIRMWARE_SYSREF_TO_SMA</t>
  </si>
  <si>
    <t>TSW14J56REVD_LMK_SYSREF_TRIGGER</t>
  </si>
  <si>
    <t>TSW14J56REVD_RX_ALT_SYNC_LVDS_FIRMWARE</t>
  </si>
  <si>
    <t>v4.2 &amp; above</t>
  </si>
  <si>
    <t>v5.0 &amp; above</t>
  </si>
  <si>
    <t>v4.7 &amp; above</t>
  </si>
  <si>
    <t>1. Transceiver FW supports both TX and RX
2. RX uses DDR memory of 1GB size for data capture and TX uses BRAM of 256KB size for data generation</t>
  </si>
  <si>
    <t>EyeQ Scan</t>
  </si>
  <si>
    <t>PRBS Generator</t>
  </si>
  <si>
    <t>PRBS Checker</t>
  </si>
  <si>
    <t>SERDES Test Options</t>
  </si>
  <si>
    <t>1. Transceiver FW supports both TX and RX
2. Uses DDR memory of 1GB for both data capture and generation</t>
  </si>
  <si>
    <t>1. Transceiver FW supports both TX and RX
2. RX uses BRAM memory of 256KB size for data capture and TX uses DDR memory of 1GB size for data generation</t>
  </si>
  <si>
    <t>Same as the TSW14J56REVD_FIRMWARE except that SYSREF signal is sent to one of the trigger SMAs, TRIG OUTB in J56 EVM</t>
  </si>
  <si>
    <t>All J56 FWs supports Lane values L= 1,2,4,8 by default. Other L values are coerced in firmware to one of the values already supported. L=3 is coerced to 4 and L= 5, 6 and 7 coerced to 8 Data from the inactive lanes are also captured and stored in memory but discarded in HSDC Pro with bit packing pattern before displaying in the plots</t>
  </si>
  <si>
    <t>Single Shot</t>
  </si>
  <si>
    <t>Trigger Auto-Rearm</t>
  </si>
  <si>
    <t>SYSREF</t>
  </si>
  <si>
    <t>Adaptive Equalization (AEQ) Enabled?</t>
  </si>
  <si>
    <t>Y</t>
  </si>
  <si>
    <t>-</t>
  </si>
  <si>
    <t xml:space="preserve">In all the J56 FWs normal RX/TX SYNC lines are LVDS and alternate RX SYNC lines are LVCMOS 2.5V and the alternate TX SYNC is not used </t>
  </si>
  <si>
    <r>
      <t xml:space="preserve">1. FW only supports the PRBS pattern generation and checking SERDES test options on all 8 Lanes
</t>
    </r>
    <r>
      <rPr>
        <b/>
        <sz val="11"/>
        <color theme="1"/>
        <rFont val="Calibri"/>
        <family val="2"/>
        <scheme val="minor"/>
      </rPr>
      <t>2. It cant be used for normal capture and data generation purposes</t>
    </r>
  </si>
  <si>
    <t>v4.14 &amp; above</t>
  </si>
  <si>
    <t>CER Testing</t>
  </si>
  <si>
    <t>1. FW supports CER for LMF- 841 and 421 only, both 14b &amp; 16b ADC Resolutions supported. And 841_CER supports only LMF-841 14bit resolution
2. FW supports normal HSDC Pro capture and generation as well but it is not tested extensively</t>
  </si>
  <si>
    <t>Same as the TSW14J56REVD_FIRMWARE with some FW changes done specifically for ADS52J65 device</t>
  </si>
  <si>
    <r>
      <t>TSW14J56REVD_FIRMWARE_CER / TSW14J56REVD_841_CER</t>
    </r>
    <r>
      <rPr>
        <vertAlign val="superscript"/>
        <sz val="11"/>
        <color theme="1"/>
        <rFont val="Calibri"/>
        <family val="2"/>
        <scheme val="minor"/>
      </rPr>
      <t>3</t>
    </r>
  </si>
  <si>
    <r>
      <t>TSW14J56REVD_SERDES_TEST_FIRMWARE</t>
    </r>
    <r>
      <rPr>
        <vertAlign val="superscript"/>
        <sz val="11"/>
        <color theme="1"/>
        <rFont val="Calibri"/>
        <family val="2"/>
        <scheme val="minor"/>
      </rPr>
      <t>4</t>
    </r>
  </si>
  <si>
    <r>
      <t>In BCM, a pattern is sent on one of the SMA pins aligned with TX SERDES lanes. The pattern is added as another column in DAC tone csv file that gets loaded in HSDC Pro. It is treated as another DAC channel in HSDC Pro SW layer but is separated in firmware and sent on SMA SYNCC whenever Send button is clicked in HSDC GUI.</t>
    </r>
    <r>
      <rPr>
        <sz val="11"/>
        <color theme="1"/>
        <rFont val="Calibri"/>
        <family val="2"/>
        <scheme val="minor"/>
      </rPr>
      <t xml:space="preserve">
</t>
    </r>
  </si>
  <si>
    <t xml:space="preserve">
Source code not maintained, not sure of the features supported
</t>
  </si>
  <si>
    <r>
      <t xml:space="preserve">Firmare has logic to duplicate TX first channel data to all other channels of the device. This was needed to overcome the throughput constraints of DDR3 external memory while testing higher SERDES data rates
</t>
    </r>
    <r>
      <rPr>
        <sz val="11"/>
        <rFont val="Calibri"/>
        <family val="2"/>
        <scheme val="minor"/>
      </rPr>
      <t xml:space="preserve">
Refer the Supporting docs TX Auto Duplicate first channel data.docx placed in *\HSDC Pro\TI HSDC KT\TSW14J56\Supports\TX Auto Duplicate First Channel data folder for more details</t>
    </r>
  </si>
  <si>
    <t>Refer the TSW14J56 CER Firmware.docx &amp; CER Related documents placed in *\TSW14J56\Design Documents for details on the CER FW Architecture
CER User Manual is also available in the \*\HSDC Pro\TI HSDC KT\TSW14J56\Reference Documents\User Manual\ folder</t>
  </si>
  <si>
    <r>
      <t>BCM</t>
    </r>
    <r>
      <rPr>
        <b/>
        <vertAlign val="superscript"/>
        <sz val="11"/>
        <color theme="0"/>
        <rFont val="Calibri"/>
        <family val="2"/>
        <scheme val="minor"/>
      </rPr>
      <t>4</t>
    </r>
  </si>
  <si>
    <r>
      <t>Auto Duplicate TX First Channel Data</t>
    </r>
    <r>
      <rPr>
        <b/>
        <vertAlign val="superscript"/>
        <sz val="11"/>
        <color theme="0"/>
        <rFont val="Calibri"/>
        <family val="2"/>
        <scheme val="minor"/>
      </rPr>
      <t>5</t>
    </r>
  </si>
  <si>
    <r>
      <t>SERDES Test Options</t>
    </r>
    <r>
      <rPr>
        <b/>
        <vertAlign val="superscript"/>
        <sz val="11"/>
        <color theme="1"/>
        <rFont val="Calibri"/>
        <family val="2"/>
        <scheme val="minor"/>
      </rPr>
      <t>6</t>
    </r>
  </si>
  <si>
    <t>Please refer the "TSW14J56revD SERDES Test Options.docx" available in \*\HSDC Pro\TI HSDC KT\TSW14J56\Reference Documents\User Manual\ to perform SERDES tests with HSDC Pro and J56 EVM</t>
  </si>
  <si>
    <t>Note: The below specification provides the max value of each parameter, which may not be tested and verified.</t>
  </si>
  <si>
    <t>S. No.</t>
  </si>
  <si>
    <t>Specification</t>
  </si>
  <si>
    <t>Platform Capability Value / Range</t>
  </si>
  <si>
    <t>Max Capability Tested with Firmware Value / Range</t>
  </si>
  <si>
    <t>Hardware Specification</t>
  </si>
  <si>
    <t>FPGA Part Number</t>
  </si>
  <si>
    <t>DDR4 External Memory</t>
  </si>
  <si>
    <t xml:space="preserve">Quartus Tool </t>
  </si>
  <si>
    <t>FX3 Part Number</t>
  </si>
  <si>
    <t>FW uses FX3-&gt;I2C interface for register R/W and synchronous slave FIFO interface for data transfer
FW download happens with Fast Passive Parallel (FPP interface)</t>
  </si>
  <si>
    <t>JESD204B Interface</t>
  </si>
  <si>
    <t>Max. JESD204B SERDES Lane Rate supported by the FPGA &amp; tested</t>
  </si>
  <si>
    <t>Max. No. of Lane supported by the FPGA, Platform &amp; tested</t>
  </si>
  <si>
    <t>Octets per frame (F) Supported by the IP Core</t>
  </si>
  <si>
    <t>1,2, 4-256</t>
  </si>
  <si>
    <t>F=3 is not supported, refer the limitations below</t>
  </si>
  <si>
    <t>No. of Multiframes (K) Supported by the IP Core</t>
  </si>
  <si>
    <t>1 - 31</t>
  </si>
  <si>
    <t>DDR4 Memory Throughtput Calculation</t>
  </si>
  <si>
    <t>Memory Part Number</t>
  </si>
  <si>
    <t>Speed Grade</t>
  </si>
  <si>
    <t>Clock rate used in FW</t>
  </si>
  <si>
    <t>(quarter clock)</t>
  </si>
  <si>
    <t>Data Width</t>
  </si>
  <si>
    <t>512bit</t>
  </si>
  <si>
    <t>Theoritical Throughput= (Data Width * Clock Rate)</t>
  </si>
  <si>
    <t xml:space="preserve">Assumed Efficiency </t>
  </si>
  <si>
    <t>Practical Throughput</t>
  </si>
  <si>
    <t>Limitations observed with Intel/Altera JESD IP</t>
  </si>
  <si>
    <t>5AGZME1E2H29C3</t>
  </si>
  <si>
    <t>1GB</t>
  </si>
  <si>
    <t>Quartus II 14.0 Subscription Version</t>
  </si>
  <si>
    <t>Cypress FX3 CYUSB301X
(USB 3.0)</t>
  </si>
  <si>
    <t>12.5 Gbps</t>
  </si>
  <si>
    <t>10 Gbps</t>
  </si>
  <si>
    <t>Faced signal integrity issues above 10Gbps, needs debug
Note timing is not met in the FW builds</t>
  </si>
  <si>
    <t>12</t>
  </si>
  <si>
    <t>8</t>
  </si>
  <si>
    <t>1 SYSREF, 4 SYNC pairs- 2 Normal &amp; 2 ALT SYNC pairs for TX and RX and 2 GBT clock pairs are mapped to FMC connector</t>
  </si>
  <si>
    <t>MT41J128M16HA</t>
  </si>
  <si>
    <t>800 MT/s</t>
  </si>
  <si>
    <t>Speed Grade (Used in FW)</t>
  </si>
  <si>
    <t>700 MT/s</t>
  </si>
  <si>
    <t xml:space="preserve">175M </t>
  </si>
  <si>
    <t>1. Intel JESD204B Base IP version available with Quartus II 14.0 Subscription software doesn’t support F=3 mode. Also we observed SOMF (start of multi-frame signal from the JESD Base IP) mis-alignment issues with F=8 or when number of lanes=1. We haven't tested with the latest Quartus versions that Intel released
2. To fix these special cases, work-around was to set F &amp; K differently in FPGA IP than what is set in device and only the product (FxK) value multi-frame alignment is ensured to match between device and Firmware. Some combinations of F&amp;K caused channel swapping, please refer below for the values which worked, this was tested with ADC12DJ3200 F=8 modes
3. With the work-around, we can get good ADC captures and DAC generation. Note we have to disable the frame alignment alarms set in DAC GUI as the frame boundaries will not match as F values are mismatched between device and FPGA. In some cases, we had need to disable the lane/frame alignment character generation in the JESD IPs in firmare. Disable feature works only in the TX JESD Base IP and we couldn’t disable alignment character checking in the RX JESD IP</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</si>
</sst>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name val="Calibri"/>
      <family val="2"/>
      <scheme val="minor"/>
    </font>
    <font>
      <b/>
      <sz val="14"/>
      <color theme="0"/>
      <name val="Calibri"/>
      <family val="2"/>
      <scheme val="minor"/>
    </font>
    <font>
      <vertAlign val="superscript"/>
      <sz val="11"/>
      <color theme="1"/>
      <name val="Calibri"/>
      <family val="2"/>
      <scheme val="minor"/>
    </font>
    <font>
      <b/>
      <sz val="11"/>
      <name val="Calibri"/>
      <family val="2"/>
      <scheme val="minor"/>
    </font>
    <font>
      <b/>
      <vertAlign val="superscript"/>
      <sz val="11"/>
      <color theme="0"/>
      <name val="Calibri"/>
      <family val="2"/>
      <scheme val="minor"/>
    </font>
    <font>
      <b/>
      <vertAlign val="superscript"/>
      <sz val="11"/>
      <color theme="1"/>
      <name val="Calibri"/>
      <family val="2"/>
      <scheme val="minor"/>
    </font>
  </fonts>
  <fills count="3">
    <fill>
      <patternFill patternType="none"/>
    </fill>
    <fill>
      <patternFill patternType="gray125"/>
    </fill>
    <fill>
      <patternFill patternType="solid">
        <fgColor theme="1"/>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top style="thin">
        <color indexed="64"/>
      </top>
      <bottom/>
      <diagonal/>
    </border>
    <border>
      <left style="medium">
        <color indexed="64"/>
      </left>
      <right style="medium">
        <color indexed="64"/>
      </right>
      <top/>
      <bottom style="thin">
        <color indexed="64"/>
      </bottom>
      <diagonal/>
    </border>
  </borders>
  <cellStyleXfs count="1">
    <xf numFmtId="0" fontId="0" fillId="0" borderId="0"/>
  </cellStyleXfs>
  <cellXfs count="105">
    <xf numFmtId="0" fontId="0" fillId="0" borderId="0" xfId="0"/>
    <xf numFmtId="0" fontId="0" fillId="0" borderId="0" xfId="0" applyAlignment="1">
      <alignment horizontal="center" vertical="center" wrapText="1"/>
    </xf>
    <xf numFmtId="0" fontId="0" fillId="0" borderId="0" xfId="0" applyAlignment="1">
      <alignment vertical="center" wrapText="1"/>
    </xf>
    <xf numFmtId="0" fontId="0" fillId="0" borderId="0" xfId="0" applyAlignment="1">
      <alignment vertical="center"/>
    </xf>
    <xf numFmtId="0" fontId="0" fillId="0" borderId="0" xfId="0" applyAlignment="1">
      <alignment horizontal="center" vertical="center"/>
    </xf>
    <xf numFmtId="0" fontId="3" fillId="0" borderId="1" xfId="0" applyFont="1" applyBorder="1" applyAlignment="1">
      <alignment horizontal="center" vertical="center" wrapText="1"/>
    </xf>
    <xf numFmtId="0" fontId="0" fillId="0" borderId="1" xfId="0"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2" xfId="0" applyBorder="1" applyAlignment="1">
      <alignment horizontal="center" vertical="center"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0" fillId="0" borderId="2" xfId="0" applyFill="1" applyBorder="1" applyAlignment="1">
      <alignment horizontal="left" vertical="center" wrapText="1"/>
    </xf>
    <xf numFmtId="0" fontId="3" fillId="0" borderId="0" xfId="0" applyFont="1" applyAlignment="1">
      <alignment horizontal="center" vertical="center"/>
    </xf>
    <xf numFmtId="0" fontId="0" fillId="0" borderId="3" xfId="0" applyBorder="1" applyAlignment="1">
      <alignment vertical="center" wrapText="1"/>
    </xf>
    <xf numFmtId="0" fontId="2" fillId="0" borderId="0" xfId="0" applyFont="1" applyAlignment="1">
      <alignment horizontal="center" vertical="center" wrapText="1"/>
    </xf>
    <xf numFmtId="0" fontId="0" fillId="0" borderId="2" xfId="0" applyBorder="1" applyAlignment="1">
      <alignment vertical="center" wrapText="1"/>
    </xf>
    <xf numFmtId="0" fontId="0" fillId="0" borderId="1" xfId="0" applyBorder="1" applyAlignment="1">
      <alignment vertical="center" wrapText="1"/>
    </xf>
    <xf numFmtId="0" fontId="4" fillId="0" borderId="1" xfId="0" applyFont="1" applyBorder="1" applyAlignment="1">
      <alignment horizontal="center" vertical="center" wrapText="1"/>
    </xf>
    <xf numFmtId="0" fontId="0" fillId="0" borderId="0" xfId="0" applyBorder="1" applyAlignment="1">
      <alignment vertical="center" wrapText="1"/>
    </xf>
    <xf numFmtId="0" fontId="0" fillId="0" borderId="0" xfId="0" applyBorder="1" applyAlignment="1">
      <alignment horizontal="center" vertical="center" wrapText="1"/>
    </xf>
    <xf numFmtId="0" fontId="4" fillId="0" borderId="0" xfId="0" applyFont="1" applyBorder="1" applyAlignment="1">
      <alignment vertical="center" wrapText="1"/>
    </xf>
    <xf numFmtId="0" fontId="3" fillId="0" borderId="0"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vertical="center"/>
    </xf>
    <xf numFmtId="0" fontId="0" fillId="0" borderId="1" xfId="0" applyBorder="1" applyAlignment="1">
      <alignment horizontal="left" vertical="center" wrapText="1"/>
    </xf>
    <xf numFmtId="0" fontId="0" fillId="0" borderId="1" xfId="0" applyFill="1" applyBorder="1" applyAlignment="1">
      <alignment horizontal="left" vertical="center" wrapText="1"/>
    </xf>
    <xf numFmtId="0" fontId="1" fillId="2" borderId="15" xfId="0" applyFont="1" applyFill="1" applyBorder="1" applyAlignment="1">
      <alignment horizontal="center" vertical="center" wrapText="1"/>
    </xf>
    <xf numFmtId="0" fontId="3" fillId="0" borderId="16" xfId="0" applyFont="1" applyBorder="1" applyAlignment="1">
      <alignment horizontal="center" vertical="center" wrapText="1"/>
    </xf>
    <xf numFmtId="0" fontId="1" fillId="2" borderId="0"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0" fillId="0" borderId="3" xfId="0" applyBorder="1" applyAlignment="1">
      <alignment horizontal="center" vertical="center" wrapText="1"/>
    </xf>
    <xf numFmtId="0" fontId="1" fillId="2" borderId="19" xfId="0" applyFont="1" applyFill="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0" fillId="0" borderId="0" xfId="0" applyFill="1" applyAlignment="1">
      <alignment vertical="center" wrapText="1"/>
    </xf>
    <xf numFmtId="0" fontId="0" fillId="0" borderId="4" xfId="0" applyFill="1" applyBorder="1" applyAlignment="1">
      <alignment vertical="center" wrapText="1"/>
    </xf>
    <xf numFmtId="0" fontId="0" fillId="0" borderId="5" xfId="0" applyFill="1" applyBorder="1" applyAlignment="1">
      <alignment horizontal="center" vertical="center" wrapText="1"/>
    </xf>
    <xf numFmtId="0" fontId="0" fillId="0" borderId="6" xfId="0" applyFill="1" applyBorder="1" applyAlignment="1">
      <alignment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0" xfId="0" applyFont="1" applyFill="1" applyBorder="1" applyAlignment="1">
      <alignment horizontal="center" vertical="center" wrapText="1"/>
    </xf>
    <xf numFmtId="0" fontId="0" fillId="0" borderId="1" xfId="0"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1" fillId="2" borderId="23" xfId="0" applyFont="1" applyFill="1" applyBorder="1" applyAlignment="1">
      <alignment horizontal="center" vertical="center" wrapText="1"/>
    </xf>
    <xf numFmtId="0" fontId="0" fillId="0" borderId="0" xfId="0" applyFill="1" applyAlignment="1">
      <alignment horizontal="center" vertical="center" wrapText="1"/>
    </xf>
    <xf numFmtId="0" fontId="3" fillId="0" borderId="25"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0" borderId="26" xfId="0" applyFont="1" applyFill="1" applyBorder="1" applyAlignment="1">
      <alignment horizontal="center" vertical="center" wrapText="1"/>
    </xf>
    <xf numFmtId="0" fontId="0" fillId="0" borderId="24" xfId="0" applyFill="1" applyBorder="1" applyAlignment="1">
      <alignment horizontal="left" vertical="center" wrapText="1"/>
    </xf>
    <xf numFmtId="0" fontId="0" fillId="0" borderId="3" xfId="0" applyFill="1" applyBorder="1" applyAlignment="1">
      <alignment horizontal="left" vertical="center" wrapText="1"/>
    </xf>
    <xf numFmtId="0" fontId="7" fillId="0" borderId="5" xfId="0" applyFont="1" applyFill="1" applyBorder="1" applyAlignment="1">
      <alignment vertical="center" wrapText="1"/>
    </xf>
    <xf numFmtId="0" fontId="0" fillId="0" borderId="1" xfId="0" applyBorder="1" applyAlignment="1">
      <alignment vertical="center"/>
    </xf>
    <xf numFmtId="0" fontId="0" fillId="0" borderId="0" xfId="0" applyAlignment="1">
      <alignment horizontal="left" vertical="center"/>
    </xf>
    <xf numFmtId="49" fontId="0" fillId="0" borderId="0" xfId="0" applyNumberFormat="1" applyAlignment="1">
      <alignment vertical="center" wrapText="1"/>
    </xf>
    <xf numFmtId="0" fontId="3" fillId="0" borderId="29" xfId="0" applyFont="1" applyBorder="1" applyAlignment="1">
      <alignment horizontal="center" vertical="center"/>
    </xf>
    <xf numFmtId="0" fontId="3" fillId="0" borderId="29" xfId="0" applyFont="1" applyBorder="1" applyAlignment="1">
      <alignment horizontal="center" vertical="center" wrapText="1"/>
    </xf>
    <xf numFmtId="49" fontId="3" fillId="0" borderId="29" xfId="0" applyNumberFormat="1" applyFont="1" applyBorder="1" applyAlignment="1">
      <alignment horizontal="center" vertical="center" wrapText="1"/>
    </xf>
    <xf numFmtId="0" fontId="0" fillId="0" borderId="34" xfId="0" applyBorder="1" applyAlignment="1">
      <alignment horizontal="center" vertical="center"/>
    </xf>
    <xf numFmtId="0" fontId="0" fillId="0" borderId="23" xfId="0" applyBorder="1" applyAlignment="1">
      <alignment vertical="center" wrapText="1"/>
    </xf>
    <xf numFmtId="49" fontId="0" fillId="0" borderId="34" xfId="0" applyNumberFormat="1" applyBorder="1" applyAlignment="1">
      <alignment horizontal="center" vertical="center"/>
    </xf>
    <xf numFmtId="49" fontId="0" fillId="0" borderId="34" xfId="0" applyNumberFormat="1" applyBorder="1" applyAlignment="1">
      <alignment horizontal="left" vertical="center" wrapText="1"/>
    </xf>
    <xf numFmtId="0" fontId="0" fillId="0" borderId="35" xfId="0" applyBorder="1" applyAlignment="1">
      <alignment horizontal="center" vertical="center"/>
    </xf>
    <xf numFmtId="0" fontId="0" fillId="0" borderId="27" xfId="0" applyBorder="1" applyAlignment="1">
      <alignment vertical="center" wrapText="1"/>
    </xf>
    <xf numFmtId="49" fontId="0" fillId="0" borderId="35" xfId="0" applyNumberFormat="1" applyBorder="1" applyAlignment="1">
      <alignment horizontal="center" vertical="center"/>
    </xf>
    <xf numFmtId="0" fontId="0" fillId="0" borderId="36" xfId="0" applyBorder="1" applyAlignment="1">
      <alignment horizontal="center" vertical="center"/>
    </xf>
    <xf numFmtId="0" fontId="0" fillId="0" borderId="37" xfId="0" applyBorder="1" applyAlignment="1">
      <alignment vertical="center" wrapText="1"/>
    </xf>
    <xf numFmtId="2" fontId="0" fillId="0" borderId="36" xfId="0" applyNumberFormat="1" applyBorder="1" applyAlignment="1">
      <alignment horizontal="center" vertical="center"/>
    </xf>
    <xf numFmtId="49" fontId="0" fillId="0" borderId="35" xfId="0" applyNumberFormat="1" applyBorder="1" applyAlignment="1">
      <alignment horizontal="left" vertical="center" wrapText="1"/>
    </xf>
    <xf numFmtId="0" fontId="0" fillId="0" borderId="38" xfId="0" applyBorder="1" applyAlignment="1">
      <alignment horizontal="center" vertical="center"/>
    </xf>
    <xf numFmtId="49" fontId="0" fillId="0" borderId="38" xfId="0" applyNumberFormat="1" applyBorder="1" applyAlignment="1">
      <alignment horizontal="center" vertical="center"/>
    </xf>
    <xf numFmtId="0" fontId="3" fillId="0" borderId="0" xfId="0" applyFont="1"/>
    <xf numFmtId="9" fontId="0" fillId="0" borderId="0" xfId="0" applyNumberFormat="1"/>
    <xf numFmtId="0" fontId="0" fillId="0" borderId="0" xfId="0" applyFont="1" applyAlignment="1">
      <alignment vertical="center" wrapText="1"/>
    </xf>
    <xf numFmtId="49" fontId="0" fillId="0" borderId="35" xfId="0" applyNumberFormat="1" applyBorder="1" applyAlignment="1">
      <alignment horizontal="center" vertical="center" wrapText="1"/>
    </xf>
    <xf numFmtId="0" fontId="0" fillId="0" borderId="16" xfId="0" applyBorder="1" applyAlignment="1">
      <alignment horizontal="left" vertical="center" wrapText="1"/>
    </xf>
    <xf numFmtId="0" fontId="0" fillId="0" borderId="27" xfId="0" applyBorder="1" applyAlignment="1">
      <alignment horizontal="left" vertical="center"/>
    </xf>
    <xf numFmtId="0" fontId="0" fillId="0" borderId="28" xfId="0" applyBorder="1" applyAlignment="1">
      <alignment horizontal="left"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1" fillId="2" borderId="20"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horizontal="left" vertical="center" wrapText="1"/>
    </xf>
    <xf numFmtId="0" fontId="0" fillId="0" borderId="1" xfId="0" applyFill="1" applyBorder="1" applyAlignment="1">
      <alignment horizontal="left" vertical="center" wrapText="1"/>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0" fillId="0" borderId="0" xfId="0" applyFont="1" applyAlignment="1">
      <alignment horizontal="left" vertical="center" wrapText="1"/>
    </xf>
    <xf numFmtId="49" fontId="0" fillId="0" borderId="35" xfId="0" applyNumberFormat="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xdr:colOff>
      <xdr:row>38</xdr:row>
      <xdr:rowOff>30480</xdr:rowOff>
    </xdr:from>
    <xdr:to>
      <xdr:col>3</xdr:col>
      <xdr:colOff>304800</xdr:colOff>
      <xdr:row>48</xdr:row>
      <xdr:rowOff>53340</xdr:rowOff>
    </xdr:to>
    <xdr:pic>
      <xdr:nvPicPr>
        <xdr:cNvPr id="2" name="Picture 1" descr="image00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8298180"/>
          <a:ext cx="7566659" cy="1851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90" zoomScaleNormal="90" workbookViewId="0"/>
  </sheetViews>
  <sheetFormatPr defaultRowHeight="14.4" x14ac:dyDescent="0.3"/>
  <cols>
    <col min="1" max="1" width="3" style="2" customWidth="1"/>
    <col min="2" max="2" width="58.109375" style="2" customWidth="1"/>
    <col min="3" max="3" width="25.5546875" style="1" customWidth="1"/>
    <col min="4" max="4" width="59.33203125" style="2" customWidth="1"/>
    <col min="5" max="5" width="18.109375" style="2" bestFit="1" customWidth="1"/>
    <col min="6" max="6" width="13" style="1" customWidth="1"/>
    <col min="7" max="8" width="11.77734375" style="1" customWidth="1"/>
    <col min="9" max="9" width="16.88671875" style="1" customWidth="1"/>
    <col min="10" max="10" width="19.77734375" style="1" customWidth="1"/>
    <col min="11" max="11" width="19.44140625" style="2" customWidth="1"/>
    <col min="12" max="12" width="14.21875" style="2" customWidth="1"/>
    <col min="13" max="13" width="8.88671875" style="2"/>
    <col min="14" max="15" width="11.21875" style="1" customWidth="1"/>
    <col min="16" max="16" width="15.109375" style="1" customWidth="1"/>
    <col min="17" max="17" width="18.33203125" style="1" bestFit="1" customWidth="1"/>
    <col min="18" max="18" width="11.21875" style="1" customWidth="1"/>
    <col min="19" max="19" width="23.77734375" style="2" customWidth="1"/>
    <col min="20" max="20" width="24.109375" style="2" customWidth="1"/>
    <col min="21" max="22" width="8.88671875" style="2"/>
    <col min="23" max="23" width="17.21875" style="2" customWidth="1"/>
    <col min="24" max="16384" width="8.88671875" style="2"/>
  </cols>
  <sheetData>
    <row r="1" spans="1:20" s="1" customFormat="1" ht="15" thickBot="1" x14ac:dyDescent="0.35">
      <c r="B1" s="16"/>
      <c r="C1" s="14"/>
    </row>
    <row r="2" spans="1:20" s="4" customFormat="1" ht="21.6" customHeight="1" thickBot="1" x14ac:dyDescent="0.35">
      <c r="F2" s="86" t="s">
        <v>12</v>
      </c>
      <c r="G2" s="87"/>
      <c r="H2" s="87"/>
      <c r="I2" s="87"/>
      <c r="J2" s="88"/>
      <c r="K2" s="86" t="s">
        <v>54</v>
      </c>
      <c r="L2" s="87"/>
      <c r="M2" s="88"/>
      <c r="N2" s="86" t="s">
        <v>7</v>
      </c>
      <c r="O2" s="87"/>
      <c r="P2" s="87"/>
      <c r="Q2" s="87"/>
      <c r="R2" s="87"/>
      <c r="S2" s="87"/>
      <c r="T2" s="88"/>
    </row>
    <row r="3" spans="1:20" s="1" customFormat="1" ht="30.6" x14ac:dyDescent="0.3">
      <c r="B3" s="10" t="s">
        <v>2</v>
      </c>
      <c r="C3" s="11" t="s">
        <v>10</v>
      </c>
      <c r="D3" s="11" t="s">
        <v>9</v>
      </c>
      <c r="E3" s="12" t="s">
        <v>8</v>
      </c>
      <c r="F3" s="89" t="s">
        <v>3</v>
      </c>
      <c r="G3" s="90"/>
      <c r="H3" s="91"/>
      <c r="I3" s="52" t="s">
        <v>43</v>
      </c>
      <c r="J3" s="28" t="s">
        <v>37</v>
      </c>
      <c r="K3" s="33" t="s">
        <v>26</v>
      </c>
      <c r="L3" s="30" t="s">
        <v>27</v>
      </c>
      <c r="M3" s="31" t="s">
        <v>28</v>
      </c>
      <c r="N3" s="92" t="s">
        <v>3</v>
      </c>
      <c r="O3" s="93"/>
      <c r="P3" s="94"/>
      <c r="Q3" s="30" t="s">
        <v>35</v>
      </c>
      <c r="R3" s="30" t="s">
        <v>34</v>
      </c>
      <c r="S3" s="30" t="s">
        <v>52</v>
      </c>
      <c r="T3" s="31" t="s">
        <v>53</v>
      </c>
    </row>
    <row r="4" spans="1:20" s="1" customFormat="1" x14ac:dyDescent="0.3">
      <c r="B4" s="9"/>
      <c r="C4" s="6"/>
      <c r="D4" s="6"/>
      <c r="E4" s="8"/>
      <c r="F4" s="7" t="s">
        <v>4</v>
      </c>
      <c r="G4" s="5" t="s">
        <v>5</v>
      </c>
      <c r="H4" s="29" t="s">
        <v>36</v>
      </c>
      <c r="I4" s="29"/>
      <c r="J4" s="8"/>
      <c r="K4" s="9"/>
      <c r="L4" s="6"/>
      <c r="M4" s="32"/>
      <c r="N4" s="7" t="s">
        <v>4</v>
      </c>
      <c r="O4" s="5" t="s">
        <v>5</v>
      </c>
      <c r="P4" s="29" t="s">
        <v>6</v>
      </c>
      <c r="Q4" s="29"/>
      <c r="R4" s="29"/>
      <c r="S4" s="6"/>
      <c r="T4" s="32"/>
    </row>
    <row r="5" spans="1:20" ht="43.2" x14ac:dyDescent="0.3">
      <c r="B5" s="17" t="s">
        <v>15</v>
      </c>
      <c r="C5" s="6" t="s">
        <v>13</v>
      </c>
      <c r="D5" s="18" t="s">
        <v>25</v>
      </c>
      <c r="E5" s="15" t="s">
        <v>11</v>
      </c>
      <c r="F5" s="7" t="s">
        <v>38</v>
      </c>
      <c r="G5" s="5" t="s">
        <v>38</v>
      </c>
      <c r="H5" s="29" t="s">
        <v>38</v>
      </c>
      <c r="I5" s="29" t="s">
        <v>39</v>
      </c>
      <c r="J5" s="8" t="s">
        <v>39</v>
      </c>
      <c r="K5" s="7" t="s">
        <v>38</v>
      </c>
      <c r="L5" s="5" t="s">
        <v>39</v>
      </c>
      <c r="M5" s="8" t="s">
        <v>39</v>
      </c>
      <c r="N5" s="7" t="s">
        <v>38</v>
      </c>
      <c r="O5" s="5" t="s">
        <v>38</v>
      </c>
      <c r="P5" s="29" t="s">
        <v>38</v>
      </c>
      <c r="Q5" s="29" t="s">
        <v>38</v>
      </c>
      <c r="R5" s="29" t="s">
        <v>38</v>
      </c>
      <c r="S5" s="34" t="s">
        <v>38</v>
      </c>
      <c r="T5" s="8" t="s">
        <v>39</v>
      </c>
    </row>
    <row r="6" spans="1:20" ht="28.8" x14ac:dyDescent="0.3">
      <c r="B6" s="17" t="s">
        <v>16</v>
      </c>
      <c r="C6" s="6" t="s">
        <v>24</v>
      </c>
      <c r="D6" s="18" t="s">
        <v>30</v>
      </c>
      <c r="E6" s="15" t="s">
        <v>11</v>
      </c>
      <c r="F6" s="7" t="s">
        <v>38</v>
      </c>
      <c r="G6" s="5" t="s">
        <v>38</v>
      </c>
      <c r="H6" s="29" t="s">
        <v>38</v>
      </c>
      <c r="I6" s="29" t="s">
        <v>39</v>
      </c>
      <c r="J6" s="8" t="s">
        <v>38</v>
      </c>
      <c r="K6" s="7" t="s">
        <v>38</v>
      </c>
      <c r="L6" s="5" t="s">
        <v>39</v>
      </c>
      <c r="M6" s="8" t="s">
        <v>39</v>
      </c>
      <c r="N6" s="7" t="s">
        <v>38</v>
      </c>
      <c r="O6" s="5" t="s">
        <v>38</v>
      </c>
      <c r="P6" s="29" t="s">
        <v>38</v>
      </c>
      <c r="Q6" s="29" t="s">
        <v>39</v>
      </c>
      <c r="R6" s="29" t="s">
        <v>39</v>
      </c>
      <c r="S6" s="34" t="s">
        <v>38</v>
      </c>
      <c r="T6" s="8" t="s">
        <v>39</v>
      </c>
    </row>
    <row r="7" spans="1:20" s="3" customFormat="1" ht="43.2" x14ac:dyDescent="0.3">
      <c r="B7" s="13" t="s">
        <v>17</v>
      </c>
      <c r="C7" s="6" t="s">
        <v>24</v>
      </c>
      <c r="D7" s="18" t="s">
        <v>31</v>
      </c>
      <c r="E7" s="15" t="s">
        <v>11</v>
      </c>
      <c r="F7" s="7" t="s">
        <v>38</v>
      </c>
      <c r="G7" s="5" t="s">
        <v>38</v>
      </c>
      <c r="H7" s="29" t="s">
        <v>38</v>
      </c>
      <c r="I7" s="29" t="s">
        <v>39</v>
      </c>
      <c r="J7" s="8" t="s">
        <v>38</v>
      </c>
      <c r="K7" s="35" t="s">
        <v>38</v>
      </c>
      <c r="L7" s="34" t="s">
        <v>39</v>
      </c>
      <c r="M7" s="36" t="s">
        <v>39</v>
      </c>
      <c r="N7" s="7" t="s">
        <v>38</v>
      </c>
      <c r="O7" s="5" t="s">
        <v>38</v>
      </c>
      <c r="P7" s="29" t="s">
        <v>38</v>
      </c>
      <c r="Q7" s="29" t="s">
        <v>39</v>
      </c>
      <c r="R7" s="29" t="s">
        <v>39</v>
      </c>
      <c r="S7" s="34" t="s">
        <v>38</v>
      </c>
      <c r="T7" s="36" t="s">
        <v>39</v>
      </c>
    </row>
    <row r="8" spans="1:20" ht="28.8" x14ac:dyDescent="0.3">
      <c r="B8" s="17" t="s">
        <v>18</v>
      </c>
      <c r="C8" s="19" t="s">
        <v>22</v>
      </c>
      <c r="D8" s="18" t="s">
        <v>30</v>
      </c>
      <c r="E8" s="15" t="s">
        <v>11</v>
      </c>
      <c r="F8" s="7" t="s">
        <v>38</v>
      </c>
      <c r="G8" s="5" t="s">
        <v>38</v>
      </c>
      <c r="H8" s="29" t="s">
        <v>38</v>
      </c>
      <c r="I8" s="29" t="s">
        <v>39</v>
      </c>
      <c r="J8" s="8" t="s">
        <v>39</v>
      </c>
      <c r="K8" s="7" t="s">
        <v>38</v>
      </c>
      <c r="L8" s="5" t="s">
        <v>39</v>
      </c>
      <c r="M8" s="8" t="s">
        <v>39</v>
      </c>
      <c r="N8" s="7" t="s">
        <v>38</v>
      </c>
      <c r="O8" s="5" t="s">
        <v>38</v>
      </c>
      <c r="P8" s="29" t="s">
        <v>38</v>
      </c>
      <c r="Q8" s="29" t="s">
        <v>39</v>
      </c>
      <c r="R8" s="29" t="s">
        <v>39</v>
      </c>
      <c r="S8" s="34" t="s">
        <v>38</v>
      </c>
      <c r="T8" s="8" t="s">
        <v>38</v>
      </c>
    </row>
    <row r="9" spans="1:20" s="53" customFormat="1" ht="57.6" customHeight="1" x14ac:dyDescent="0.3">
      <c r="B9" s="13" t="s">
        <v>46</v>
      </c>
      <c r="C9" s="47" t="s">
        <v>22</v>
      </c>
      <c r="D9" s="57" t="s">
        <v>44</v>
      </c>
      <c r="E9" s="58" t="s">
        <v>11</v>
      </c>
      <c r="F9" s="54" t="s">
        <v>39</v>
      </c>
      <c r="G9" s="55" t="s">
        <v>39</v>
      </c>
      <c r="H9" s="55" t="s">
        <v>39</v>
      </c>
      <c r="I9" s="55" t="s">
        <v>38</v>
      </c>
      <c r="J9" s="56" t="s">
        <v>39</v>
      </c>
      <c r="K9" s="48" t="s">
        <v>39</v>
      </c>
      <c r="L9" s="49" t="s">
        <v>39</v>
      </c>
      <c r="M9" s="51" t="s">
        <v>39</v>
      </c>
      <c r="N9" s="48" t="s">
        <v>39</v>
      </c>
      <c r="O9" s="49" t="s">
        <v>39</v>
      </c>
      <c r="P9" s="50" t="s">
        <v>39</v>
      </c>
      <c r="Q9" s="50" t="s">
        <v>39</v>
      </c>
      <c r="R9" s="50" t="s">
        <v>39</v>
      </c>
      <c r="S9" s="50" t="s">
        <v>39</v>
      </c>
      <c r="T9" s="51" t="s">
        <v>39</v>
      </c>
    </row>
    <row r="10" spans="1:20" ht="28.8" x14ac:dyDescent="0.3">
      <c r="B10" s="17" t="s">
        <v>19</v>
      </c>
      <c r="C10" s="19" t="s">
        <v>13</v>
      </c>
      <c r="D10" s="18" t="s">
        <v>32</v>
      </c>
      <c r="E10" s="15" t="s">
        <v>11</v>
      </c>
      <c r="F10" s="7" t="s">
        <v>38</v>
      </c>
      <c r="G10" s="5" t="s">
        <v>38</v>
      </c>
      <c r="H10" s="29" t="s">
        <v>38</v>
      </c>
      <c r="I10" s="29" t="s">
        <v>39</v>
      </c>
      <c r="J10" s="8" t="s">
        <v>39</v>
      </c>
      <c r="K10" s="7" t="s">
        <v>38</v>
      </c>
      <c r="L10" s="5" t="s">
        <v>39</v>
      </c>
      <c r="M10" s="8" t="s">
        <v>39</v>
      </c>
      <c r="N10" s="7" t="s">
        <v>38</v>
      </c>
      <c r="O10" s="5" t="s">
        <v>38</v>
      </c>
      <c r="P10" s="29" t="s">
        <v>38</v>
      </c>
      <c r="Q10" s="29" t="s">
        <v>39</v>
      </c>
      <c r="R10" s="29" t="s">
        <v>39</v>
      </c>
      <c r="S10" s="34" t="s">
        <v>38</v>
      </c>
      <c r="T10" s="8" t="s">
        <v>39</v>
      </c>
    </row>
    <row r="11" spans="1:20" ht="28.8" x14ac:dyDescent="0.3">
      <c r="B11" s="17" t="s">
        <v>20</v>
      </c>
      <c r="C11" s="19" t="s">
        <v>23</v>
      </c>
      <c r="D11" s="18" t="s">
        <v>45</v>
      </c>
      <c r="E11" s="15" t="s">
        <v>11</v>
      </c>
      <c r="F11" s="7" t="s">
        <v>38</v>
      </c>
      <c r="G11" s="5" t="s">
        <v>38</v>
      </c>
      <c r="H11" s="29" t="s">
        <v>38</v>
      </c>
      <c r="I11" s="29" t="s">
        <v>39</v>
      </c>
      <c r="J11" s="8" t="s">
        <v>39</v>
      </c>
      <c r="K11" s="7" t="s">
        <v>38</v>
      </c>
      <c r="L11" s="5" t="s">
        <v>39</v>
      </c>
      <c r="M11" s="8" t="s">
        <v>39</v>
      </c>
      <c r="N11" s="7" t="s">
        <v>38</v>
      </c>
      <c r="O11" s="5" t="s">
        <v>38</v>
      </c>
      <c r="P11" s="29" t="s">
        <v>38</v>
      </c>
      <c r="Q11" s="29" t="s">
        <v>39</v>
      </c>
      <c r="R11" s="29" t="s">
        <v>39</v>
      </c>
      <c r="S11" s="34" t="s">
        <v>38</v>
      </c>
      <c r="T11" s="8" t="s">
        <v>39</v>
      </c>
    </row>
    <row r="12" spans="1:20" ht="43.2" x14ac:dyDescent="0.3">
      <c r="B12" s="17" t="s">
        <v>47</v>
      </c>
      <c r="C12" s="6" t="s">
        <v>22</v>
      </c>
      <c r="D12" s="18" t="s">
        <v>41</v>
      </c>
      <c r="E12" s="15" t="s">
        <v>11</v>
      </c>
      <c r="F12" s="7" t="s">
        <v>39</v>
      </c>
      <c r="G12" s="5" t="s">
        <v>39</v>
      </c>
      <c r="H12" s="29" t="s">
        <v>39</v>
      </c>
      <c r="I12" s="29" t="s">
        <v>39</v>
      </c>
      <c r="J12" s="8" t="s">
        <v>39</v>
      </c>
      <c r="K12" s="7" t="s">
        <v>39</v>
      </c>
      <c r="L12" s="5" t="s">
        <v>38</v>
      </c>
      <c r="M12" s="8" t="s">
        <v>38</v>
      </c>
      <c r="N12" s="7" t="s">
        <v>39</v>
      </c>
      <c r="O12" s="5" t="s">
        <v>39</v>
      </c>
      <c r="P12" s="29" t="s">
        <v>39</v>
      </c>
      <c r="Q12" s="29" t="s">
        <v>39</v>
      </c>
      <c r="R12" s="29" t="s">
        <v>39</v>
      </c>
      <c r="S12" s="34" t="s">
        <v>39</v>
      </c>
      <c r="T12" s="8" t="s">
        <v>39</v>
      </c>
    </row>
    <row r="13" spans="1:20" s="37" customFormat="1" ht="43.8" thickBot="1" x14ac:dyDescent="0.35">
      <c r="B13" s="38" t="s">
        <v>21</v>
      </c>
      <c r="C13" s="39" t="s">
        <v>42</v>
      </c>
      <c r="D13" s="59" t="s">
        <v>49</v>
      </c>
      <c r="E13" s="40"/>
      <c r="F13" s="41"/>
      <c r="G13" s="42"/>
      <c r="H13" s="43"/>
      <c r="I13" s="43"/>
      <c r="J13" s="44"/>
      <c r="K13" s="41"/>
      <c r="L13" s="42"/>
      <c r="M13" s="44"/>
      <c r="N13" s="41"/>
      <c r="O13" s="42"/>
      <c r="P13" s="43"/>
      <c r="Q13" s="43"/>
      <c r="R13" s="43"/>
      <c r="S13" s="44"/>
      <c r="T13" s="44"/>
    </row>
    <row r="14" spans="1:20" ht="26.4" customHeight="1" x14ac:dyDescent="0.3">
      <c r="B14" s="20"/>
      <c r="C14" s="21"/>
      <c r="D14" s="22"/>
      <c r="E14" s="20"/>
      <c r="F14" s="23"/>
      <c r="G14" s="23"/>
      <c r="H14" s="23"/>
      <c r="I14" s="23"/>
      <c r="J14" s="23"/>
      <c r="N14" s="23"/>
      <c r="O14" s="23"/>
      <c r="P14" s="23"/>
      <c r="Q14" s="23"/>
      <c r="R14" s="23"/>
    </row>
    <row r="15" spans="1:20" ht="22.2" customHeight="1" x14ac:dyDescent="0.3">
      <c r="A15" s="18"/>
      <c r="B15" s="95" t="s">
        <v>14</v>
      </c>
      <c r="C15" s="96"/>
      <c r="D15" s="96"/>
      <c r="E15" s="96"/>
      <c r="F15" s="96"/>
      <c r="G15" s="23"/>
      <c r="H15" s="23"/>
      <c r="I15" s="23"/>
      <c r="J15" s="23"/>
      <c r="N15" s="23"/>
      <c r="O15" s="23"/>
      <c r="P15" s="23"/>
      <c r="Q15" s="23"/>
      <c r="R15" s="23"/>
    </row>
    <row r="16" spans="1:20" s="37" customFormat="1" ht="31.2" customHeight="1" x14ac:dyDescent="0.3">
      <c r="A16" s="45">
        <v>1</v>
      </c>
      <c r="B16" s="98" t="s">
        <v>40</v>
      </c>
      <c r="C16" s="98"/>
      <c r="D16" s="98"/>
      <c r="E16" s="98"/>
      <c r="F16" s="98"/>
      <c r="G16" s="46"/>
      <c r="H16" s="46"/>
      <c r="I16" s="46"/>
      <c r="J16" s="46"/>
      <c r="N16" s="46"/>
      <c r="O16" s="46"/>
      <c r="P16" s="46"/>
      <c r="Q16" s="46"/>
      <c r="R16" s="46"/>
    </row>
    <row r="17" spans="1:18" s="3" customFormat="1" ht="57" customHeight="1" x14ac:dyDescent="0.3">
      <c r="A17" s="25">
        <v>2</v>
      </c>
      <c r="B17" s="97" t="s">
        <v>33</v>
      </c>
      <c r="C17" s="97"/>
      <c r="D17" s="97"/>
      <c r="E17" s="97"/>
      <c r="F17" s="97"/>
      <c r="G17" s="4"/>
      <c r="H17" s="4"/>
      <c r="I17" s="4"/>
      <c r="J17" s="4"/>
      <c r="N17" s="4"/>
      <c r="O17" s="4"/>
      <c r="P17" s="4"/>
      <c r="Q17" s="4"/>
      <c r="R17" s="4"/>
    </row>
    <row r="18" spans="1:18" s="3" customFormat="1" ht="35.4" customHeight="1" x14ac:dyDescent="0.3">
      <c r="A18" s="25">
        <v>3</v>
      </c>
      <c r="B18" s="97" t="s">
        <v>51</v>
      </c>
      <c r="C18" s="97"/>
      <c r="D18" s="97"/>
      <c r="E18" s="97"/>
      <c r="F18" s="97"/>
      <c r="G18" s="4"/>
      <c r="H18" s="4"/>
      <c r="I18" s="4"/>
      <c r="J18" s="4"/>
      <c r="N18" s="4"/>
      <c r="O18" s="4"/>
      <c r="P18" s="4"/>
      <c r="Q18" s="4"/>
      <c r="R18" s="4"/>
    </row>
    <row r="19" spans="1:18" s="3" customFormat="1" ht="79.8" customHeight="1" x14ac:dyDescent="0.3">
      <c r="A19" s="24">
        <v>4</v>
      </c>
      <c r="B19" s="26" t="s">
        <v>0</v>
      </c>
      <c r="C19" s="97" t="s">
        <v>48</v>
      </c>
      <c r="D19" s="97"/>
      <c r="E19" s="97"/>
      <c r="F19" s="97"/>
      <c r="G19" s="4"/>
      <c r="H19" s="4"/>
      <c r="I19" s="4"/>
      <c r="J19" s="4"/>
      <c r="N19" s="4"/>
      <c r="O19" s="4"/>
      <c r="P19" s="4"/>
      <c r="Q19" s="4"/>
      <c r="R19" s="4"/>
    </row>
    <row r="20" spans="1:18" s="3" customFormat="1" ht="73.2" customHeight="1" x14ac:dyDescent="0.3">
      <c r="A20" s="25">
        <v>5</v>
      </c>
      <c r="B20" s="27" t="s">
        <v>1</v>
      </c>
      <c r="C20" s="97" t="s">
        <v>50</v>
      </c>
      <c r="D20" s="97"/>
      <c r="E20" s="97"/>
      <c r="F20" s="97"/>
      <c r="G20" s="4"/>
      <c r="H20" s="4"/>
      <c r="I20" s="4"/>
      <c r="J20" s="4"/>
      <c r="N20" s="4"/>
      <c r="O20" s="4"/>
      <c r="P20" s="4"/>
      <c r="Q20" s="4"/>
      <c r="R20" s="4"/>
    </row>
    <row r="21" spans="1:18" s="3" customFormat="1" ht="49.2" customHeight="1" x14ac:dyDescent="0.3">
      <c r="A21" s="60">
        <v>6</v>
      </c>
      <c r="B21" s="60" t="s">
        <v>29</v>
      </c>
      <c r="C21" s="83" t="s">
        <v>55</v>
      </c>
      <c r="D21" s="84"/>
      <c r="E21" s="84"/>
      <c r="F21" s="85"/>
      <c r="G21" s="4"/>
      <c r="H21" s="4"/>
      <c r="I21" s="4"/>
      <c r="J21" s="4"/>
      <c r="N21" s="4"/>
      <c r="O21" s="4"/>
      <c r="P21" s="4"/>
      <c r="Q21" s="4"/>
      <c r="R21" s="4"/>
    </row>
    <row r="22" spans="1:18" s="3" customFormat="1" x14ac:dyDescent="0.3">
      <c r="C22" s="4"/>
      <c r="F22" s="4"/>
      <c r="G22" s="4"/>
      <c r="H22" s="4"/>
      <c r="I22" s="4"/>
      <c r="J22" s="4"/>
      <c r="N22" s="4"/>
      <c r="O22" s="4"/>
      <c r="P22" s="4"/>
      <c r="Q22" s="4"/>
      <c r="R22" s="4"/>
    </row>
  </sheetData>
  <mergeCells count="12">
    <mergeCell ref="C21:F21"/>
    <mergeCell ref="N2:T2"/>
    <mergeCell ref="K2:M2"/>
    <mergeCell ref="F3:H3"/>
    <mergeCell ref="N3:P3"/>
    <mergeCell ref="B15:F15"/>
    <mergeCell ref="F2:J2"/>
    <mergeCell ref="C20:F20"/>
    <mergeCell ref="B17:F17"/>
    <mergeCell ref="B16:F16"/>
    <mergeCell ref="B18:F18"/>
    <mergeCell ref="C19:F19"/>
  </mergeCell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38"/>
  <sheetViews>
    <sheetView tabSelected="1" zoomScaleNormal="100" workbookViewId="0">
      <selection activeCell="B12" sqref="B12"/>
    </sheetView>
  </sheetViews>
  <sheetFormatPr defaultRowHeight="14.4" x14ac:dyDescent="0.3"/>
  <cols>
    <col min="1" max="1" width="6.21875" customWidth="1"/>
    <col min="2" max="2" width="65.88671875" customWidth="1"/>
    <col min="3" max="3" width="33.77734375" customWidth="1"/>
    <col min="4" max="4" width="19.6640625" customWidth="1"/>
    <col min="5" max="5" width="56.109375" customWidth="1"/>
  </cols>
  <sheetData>
    <row r="2" spans="1:5" ht="15" thickBot="1" x14ac:dyDescent="0.35">
      <c r="A2" s="61" t="s">
        <v>56</v>
      </c>
      <c r="B2" s="2"/>
      <c r="C2" s="1"/>
      <c r="D2" s="1"/>
      <c r="E2" s="62"/>
    </row>
    <row r="3" spans="1:5" ht="43.8" thickBot="1" x14ac:dyDescent="0.35">
      <c r="A3" s="63" t="s">
        <v>57</v>
      </c>
      <c r="B3" s="64" t="s">
        <v>58</v>
      </c>
      <c r="C3" s="65" t="s">
        <v>59</v>
      </c>
      <c r="D3" s="65" t="s">
        <v>60</v>
      </c>
      <c r="E3" s="65" t="s">
        <v>9</v>
      </c>
    </row>
    <row r="4" spans="1:5" ht="15" thickBot="1" x14ac:dyDescent="0.35">
      <c r="A4" s="99" t="s">
        <v>61</v>
      </c>
      <c r="B4" s="100"/>
      <c r="C4" s="101"/>
      <c r="D4" s="101"/>
      <c r="E4" s="102"/>
    </row>
    <row r="5" spans="1:5" x14ac:dyDescent="0.3">
      <c r="A5" s="66">
        <v>1</v>
      </c>
      <c r="B5" s="67" t="s">
        <v>62</v>
      </c>
      <c r="C5" s="68" t="s">
        <v>86</v>
      </c>
      <c r="D5" s="68" t="s">
        <v>39</v>
      </c>
      <c r="E5" s="69"/>
    </row>
    <row r="6" spans="1:5" x14ac:dyDescent="0.3">
      <c r="A6" s="70">
        <v>2</v>
      </c>
      <c r="B6" s="71" t="s">
        <v>63</v>
      </c>
      <c r="C6" s="72" t="s">
        <v>87</v>
      </c>
      <c r="D6" s="72" t="s">
        <v>87</v>
      </c>
      <c r="E6" s="72"/>
    </row>
    <row r="7" spans="1:5" x14ac:dyDescent="0.3">
      <c r="A7" s="73">
        <v>3</v>
      </c>
      <c r="B7" s="74" t="s">
        <v>64</v>
      </c>
      <c r="C7" s="75" t="s">
        <v>88</v>
      </c>
      <c r="D7" s="75" t="s">
        <v>39</v>
      </c>
      <c r="E7" s="75"/>
    </row>
    <row r="8" spans="1:5" ht="43.8" thickBot="1" x14ac:dyDescent="0.35">
      <c r="A8" s="73">
        <v>4</v>
      </c>
      <c r="B8" s="71" t="s">
        <v>65</v>
      </c>
      <c r="C8" s="82" t="s">
        <v>89</v>
      </c>
      <c r="D8" s="72" t="s">
        <v>39</v>
      </c>
      <c r="E8" s="76" t="s">
        <v>66</v>
      </c>
    </row>
    <row r="9" spans="1:5" ht="15" thickBot="1" x14ac:dyDescent="0.35">
      <c r="A9" s="99" t="s">
        <v>67</v>
      </c>
      <c r="B9" s="100"/>
      <c r="C9" s="101"/>
      <c r="D9" s="101"/>
      <c r="E9" s="102"/>
    </row>
    <row r="10" spans="1:5" ht="28.8" x14ac:dyDescent="0.3">
      <c r="A10" s="66">
        <v>1</v>
      </c>
      <c r="B10" s="67" t="s">
        <v>68</v>
      </c>
      <c r="C10" s="68" t="s">
        <v>90</v>
      </c>
      <c r="D10" s="68" t="s">
        <v>91</v>
      </c>
      <c r="E10" s="69" t="s">
        <v>92</v>
      </c>
    </row>
    <row r="11" spans="1:5" x14ac:dyDescent="0.3">
      <c r="A11" s="77">
        <v>2</v>
      </c>
      <c r="B11" s="67" t="s">
        <v>69</v>
      </c>
      <c r="C11" s="78" t="s">
        <v>93</v>
      </c>
      <c r="D11" s="78" t="s">
        <v>94</v>
      </c>
      <c r="E11" s="78"/>
    </row>
    <row r="12" spans="1:5" ht="28.8" x14ac:dyDescent="0.3">
      <c r="A12" s="77">
        <v>3</v>
      </c>
      <c r="B12" s="67" t="s">
        <v>95</v>
      </c>
      <c r="C12" s="78" t="s">
        <v>39</v>
      </c>
      <c r="D12" s="78" t="s">
        <v>39</v>
      </c>
      <c r="E12" s="78"/>
    </row>
    <row r="13" spans="1:5" x14ac:dyDescent="0.3">
      <c r="A13" s="70">
        <v>4</v>
      </c>
      <c r="B13" s="71" t="s">
        <v>70</v>
      </c>
      <c r="C13" s="72" t="s">
        <v>71</v>
      </c>
      <c r="D13" s="72" t="s">
        <v>39</v>
      </c>
      <c r="E13" s="104" t="s">
        <v>72</v>
      </c>
    </row>
    <row r="14" spans="1:5" x14ac:dyDescent="0.3">
      <c r="A14" s="70">
        <v>5</v>
      </c>
      <c r="B14" s="71" t="s">
        <v>73</v>
      </c>
      <c r="C14" s="72" t="s">
        <v>74</v>
      </c>
      <c r="D14" s="72" t="s">
        <v>39</v>
      </c>
      <c r="E14" s="72"/>
    </row>
    <row r="16" spans="1:5" x14ac:dyDescent="0.3">
      <c r="B16" s="79" t="s">
        <v>75</v>
      </c>
    </row>
    <row r="17" spans="1:11" x14ac:dyDescent="0.3">
      <c r="B17" t="s">
        <v>76</v>
      </c>
      <c r="C17" t="s">
        <v>96</v>
      </c>
    </row>
    <row r="18" spans="1:11" x14ac:dyDescent="0.3">
      <c r="B18" t="s">
        <v>77</v>
      </c>
      <c r="C18" t="s">
        <v>97</v>
      </c>
    </row>
    <row r="19" spans="1:11" x14ac:dyDescent="0.3">
      <c r="B19" t="s">
        <v>98</v>
      </c>
      <c r="C19" t="s">
        <v>99</v>
      </c>
    </row>
    <row r="20" spans="1:11" x14ac:dyDescent="0.3">
      <c r="B20" t="s">
        <v>78</v>
      </c>
      <c r="C20" t="s">
        <v>100</v>
      </c>
      <c r="D20" t="s">
        <v>79</v>
      </c>
      <c r="F20">
        <f>175000000</f>
        <v>175000000</v>
      </c>
    </row>
    <row r="21" spans="1:11" x14ac:dyDescent="0.3">
      <c r="B21" t="s">
        <v>80</v>
      </c>
      <c r="C21" t="s">
        <v>81</v>
      </c>
      <c r="F21">
        <f>512</f>
        <v>512</v>
      </c>
    </row>
    <row r="23" spans="1:11" x14ac:dyDescent="0.3">
      <c r="B23" t="s">
        <v>82</v>
      </c>
      <c r="C23" t="str">
        <f>(F20*F21)/1000000000 &amp;"G"</f>
        <v>89.6G</v>
      </c>
      <c r="F23">
        <f>F20*F21</f>
        <v>89600000000</v>
      </c>
    </row>
    <row r="24" spans="1:11" x14ac:dyDescent="0.3">
      <c r="B24" t="s">
        <v>83</v>
      </c>
      <c r="C24" s="80">
        <v>0.7</v>
      </c>
    </row>
    <row r="25" spans="1:11" x14ac:dyDescent="0.3">
      <c r="B25" t="s">
        <v>84</v>
      </c>
      <c r="C25" t="str">
        <f>(C24*F23)/(1000000000)&amp;"G"</f>
        <v>62.72G</v>
      </c>
    </row>
    <row r="27" spans="1:11" x14ac:dyDescent="0.3">
      <c r="A27" s="79" t="s">
        <v>85</v>
      </c>
    </row>
    <row r="28" spans="1:11" ht="14.4" customHeight="1" x14ac:dyDescent="0.3">
      <c r="A28" s="103" t="s">
        <v>101</v>
      </c>
      <c r="B28" s="103"/>
      <c r="C28" s="103"/>
      <c r="D28" s="103"/>
      <c r="E28" s="103"/>
      <c r="F28" s="103"/>
      <c r="G28" s="81"/>
      <c r="H28" s="81"/>
      <c r="I28" s="81"/>
      <c r="J28" s="81"/>
      <c r="K28" s="81"/>
    </row>
    <row r="29" spans="1:11" x14ac:dyDescent="0.3">
      <c r="A29" s="103"/>
      <c r="B29" s="103"/>
      <c r="C29" s="103"/>
      <c r="D29" s="103"/>
      <c r="E29" s="103"/>
      <c r="F29" s="103"/>
      <c r="G29" s="81"/>
      <c r="H29" s="81"/>
      <c r="I29" s="81"/>
      <c r="J29" s="81"/>
      <c r="K29" s="81"/>
    </row>
    <row r="30" spans="1:11" x14ac:dyDescent="0.3">
      <c r="A30" s="103"/>
      <c r="B30" s="103"/>
      <c r="C30" s="103"/>
      <c r="D30" s="103"/>
      <c r="E30" s="103"/>
      <c r="F30" s="103"/>
      <c r="G30" s="81"/>
      <c r="H30" s="81"/>
      <c r="I30" s="81"/>
      <c r="J30" s="81"/>
      <c r="K30" s="81"/>
    </row>
    <row r="31" spans="1:11" x14ac:dyDescent="0.3">
      <c r="A31" s="103"/>
      <c r="B31" s="103"/>
      <c r="C31" s="103"/>
      <c r="D31" s="103"/>
      <c r="E31" s="103"/>
      <c r="F31" s="103"/>
      <c r="G31" s="81"/>
      <c r="H31" s="81"/>
      <c r="I31" s="81"/>
      <c r="J31" s="81"/>
      <c r="K31" s="81"/>
    </row>
    <row r="32" spans="1:11" x14ac:dyDescent="0.3">
      <c r="A32" s="103"/>
      <c r="B32" s="103"/>
      <c r="C32" s="103"/>
      <c r="D32" s="103"/>
      <c r="E32" s="103"/>
      <c r="F32" s="103"/>
      <c r="G32" s="81"/>
      <c r="H32" s="81"/>
      <c r="I32" s="81"/>
      <c r="J32" s="81"/>
      <c r="K32" s="81"/>
    </row>
    <row r="33" spans="1:11" x14ac:dyDescent="0.3">
      <c r="A33" s="103"/>
      <c r="B33" s="103"/>
      <c r="C33" s="103"/>
      <c r="D33" s="103"/>
      <c r="E33" s="103"/>
      <c r="F33" s="103"/>
      <c r="G33" s="81"/>
      <c r="H33" s="81"/>
      <c r="I33" s="81"/>
      <c r="J33" s="81"/>
      <c r="K33" s="81"/>
    </row>
    <row r="34" spans="1:11" x14ac:dyDescent="0.3">
      <c r="A34" s="103"/>
      <c r="B34" s="103"/>
      <c r="C34" s="103"/>
      <c r="D34" s="103"/>
      <c r="E34" s="103"/>
      <c r="F34" s="103"/>
      <c r="G34" s="81"/>
      <c r="H34" s="81"/>
      <c r="I34" s="81"/>
      <c r="J34" s="81"/>
      <c r="K34" s="81"/>
    </row>
    <row r="35" spans="1:11" x14ac:dyDescent="0.3">
      <c r="A35" s="103"/>
      <c r="B35" s="103"/>
      <c r="C35" s="103"/>
      <c r="D35" s="103"/>
      <c r="E35" s="103"/>
      <c r="F35" s="103"/>
      <c r="G35" s="81"/>
      <c r="H35" s="81"/>
      <c r="I35" s="81"/>
      <c r="J35" s="81"/>
      <c r="K35" s="81"/>
    </row>
    <row r="36" spans="1:11" x14ac:dyDescent="0.3">
      <c r="A36" s="103"/>
      <c r="B36" s="103"/>
      <c r="C36" s="103"/>
      <c r="D36" s="103"/>
      <c r="E36" s="103"/>
      <c r="F36" s="103"/>
      <c r="G36" s="81"/>
      <c r="H36" s="81"/>
      <c r="I36" s="81"/>
      <c r="J36" s="81"/>
      <c r="K36" s="81"/>
    </row>
    <row r="37" spans="1:11" x14ac:dyDescent="0.3">
      <c r="A37" s="103"/>
      <c r="B37" s="103"/>
      <c r="C37" s="103"/>
      <c r="D37" s="103"/>
      <c r="E37" s="103"/>
      <c r="F37" s="103"/>
      <c r="G37" s="81"/>
      <c r="H37" s="81"/>
      <c r="I37" s="81"/>
      <c r="J37" s="81"/>
      <c r="K37" s="81"/>
    </row>
    <row r="38" spans="1:11" x14ac:dyDescent="0.3">
      <c r="A38" s="103"/>
      <c r="B38" s="103"/>
      <c r="C38" s="103"/>
      <c r="D38" s="103"/>
      <c r="E38" s="103"/>
      <c r="F38" s="103"/>
      <c r="G38" s="81"/>
      <c r="H38" s="81"/>
      <c r="I38" s="81"/>
      <c r="J38" s="81"/>
      <c r="K38" s="81"/>
    </row>
  </sheetData>
  <mergeCells count="3">
    <mergeCell ref="A4:E4"/>
    <mergeCell ref="A9:E9"/>
    <mergeCell ref="A28:F38"/>
  </mergeCells>
  <pageMargins left="0.7" right="0.7" top="0.75" bottom="0.75" header="0.3" footer="0.3"/>
  <pageSetup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J56 Feature Matrix</vt:lpstr>
      <vt:lpstr>Spec &amp; Limitations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Sampathkumar, Kowsalyadevi</dc:creator>
  <cp:lastModifiedBy>Sampathkumar, Kowsalyadevi</cp:lastModifiedBy>
  <dcterms:created xsi:type="dcterms:W3CDTF">2020-05-28T05:25:41Z</dcterms:created>
  <dcterms:modified xsi:type="dcterms:W3CDTF">2020-07-13T10:19:00Z</dcterms:modified>
</cp:coreProperties>
</file>